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DA VAL HISTRIA PT HCL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4"/>
  <c r="F43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3"/>
  <c r="F12"/>
  <c r="F11"/>
  <c r="F10"/>
  <c r="F9"/>
  <c r="F14" l="1"/>
  <c r="F42"/>
  <c r="F45" s="1"/>
  <c r="F46" l="1"/>
</calcChain>
</file>

<file path=xl/sharedStrings.xml><?xml version="1.0" encoding="utf-8"?>
<sst xmlns="http://schemas.openxmlformats.org/spreadsheetml/2006/main" count="112" uniqueCount="56">
  <si>
    <t>NR.CRT.</t>
  </si>
  <si>
    <t>DENUMIRE</t>
  </si>
  <si>
    <t>U.M.</t>
  </si>
  <si>
    <t>1. DOTARI CF. CTR. 420/29.03.2012</t>
  </si>
  <si>
    <t>BUC</t>
  </si>
  <si>
    <t>CANTIT.</t>
  </si>
  <si>
    <t>TOTAL</t>
  </si>
  <si>
    <t>STATIE BICEPS</t>
  </si>
  <si>
    <t>STATIE TRICEPS</t>
  </si>
  <si>
    <t>APARAT PULL OVER</t>
  </si>
  <si>
    <t>APARAT PENTRU TRUNCHI</t>
  </si>
  <si>
    <t>APARAT PENTRU COAPSE</t>
  </si>
  <si>
    <t>APARAT PENTRU PICIOARE</t>
  </si>
  <si>
    <t>APARAT PENTRU GAMBE</t>
  </si>
  <si>
    <t>APARAT GENUFLEXIUNI</t>
  </si>
  <si>
    <t>HELICOMETRU</t>
  </si>
  <si>
    <t>DOTARI VESTIARE SPORTIVI CF CTR. 418/27.03.2012</t>
  </si>
  <si>
    <t>TOTAL CTR. 418/27.03.2012</t>
  </si>
  <si>
    <t>APARAT MULTIPRES</t>
  </si>
  <si>
    <t>SUPORT DISCURI MARI</t>
  </si>
  <si>
    <t>SUPORT DISCURI MICI</t>
  </si>
  <si>
    <t>BICICLETĂ ERGONOMICĂ</t>
  </si>
  <si>
    <t>APARAT VÂSLIT</t>
  </si>
  <si>
    <t>SPALIERE</t>
  </si>
  <si>
    <t>SALTELE</t>
  </si>
  <si>
    <t>TOTAL CTR. 418 ȘI 420 DIN 2012</t>
  </si>
  <si>
    <t xml:space="preserve">VALOARE CU TVA </t>
  </si>
  <si>
    <t>P.U. CU TVA 24%</t>
  </si>
  <si>
    <t>DOTARI SALA DE FORȚĂ CF. CTR. 418/27.03.2012</t>
  </si>
  <si>
    <t>SAUNĂ USCATĂ</t>
  </si>
  <si>
    <t>SPA RECUPERARE BAZIN INST. HIDROMASAJ,     CADRU TIP JACUZZI, 8 LOCURI CU TOATE INST. ȘI DOTĂRILE AFERENTE</t>
  </si>
  <si>
    <t>PLATFORMA 150/110CM MOBILĂ, DEPLASARE PE PLAN INCLINAT,  INTRE COTELE -1,05/+3,95; SCARĂ PT PERS CU HAND. LOCOMOTOR, INTRE COTELE -1,05/+3,95, INCL TOATE ACCESORIILE NECESAE</t>
  </si>
  <si>
    <t>PLATFORMA 150/110CM MOBILĂ PE VERTICALĂ  ÎNTRE COTELE -0,50/+2,80; PT PERS CU HAND. LOCOMOTOR, INCL TOATE ACESORIILE NECESARE</t>
  </si>
  <si>
    <t>APARAT  ÎMPINS</t>
  </si>
  <si>
    <t>PRESĂ PICIOARE</t>
  </si>
  <si>
    <t>BANCĂ PT ÎMPINS ÎNCLINAT</t>
  </si>
  <si>
    <t>PLATFORMĂ RIDICAT HALTERE</t>
  </si>
  <si>
    <t>BARĂ EXERCIȚII</t>
  </si>
  <si>
    <t>BANCĂ ANTRENAMENT</t>
  </si>
  <si>
    <t>BANCĂ GANTERE SCURTE</t>
  </si>
  <si>
    <t>BANCĂ ANTRENAMENT MULTIFUNCȚIONAL</t>
  </si>
  <si>
    <t>BANDĂ RULANTĂ</t>
  </si>
  <si>
    <t>BANCĂ MUȘCHI ABDOMINALI</t>
  </si>
  <si>
    <t>DULAPURI METALICE, 30x180CM, CU GRILE VENTILAȚIE, PENTRU VESTIARE, CU CHEIE</t>
  </si>
  <si>
    <t>obiect inventar</t>
  </si>
  <si>
    <t xml:space="preserve"> BUNURI AFLATE ÎN DOTAREA SĂLII POLIVALENTE</t>
  </si>
  <si>
    <t>Presedinte de sedinta,</t>
  </si>
  <si>
    <t>INTRARI IN INVENTARUL DOMENIULUI PRIVAT</t>
  </si>
  <si>
    <t>cod clasificare</t>
  </si>
  <si>
    <t>3.1.1.-9ani</t>
  </si>
  <si>
    <t>2.1.25.1- 8ani</t>
  </si>
  <si>
    <t>2.3.6.5.-8ani</t>
  </si>
  <si>
    <t>2.1.25.1-8ani</t>
  </si>
  <si>
    <t>2.1.25.1-9ani</t>
  </si>
  <si>
    <t>Anexa nr.1 la HCL nr.448/2018</t>
  </si>
  <si>
    <t>Silviu Ionuț DUMITRACHE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</si>
</sst>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/>
    <xf numFmtId="0" fontId="1" fillId="2" borderId="0" xfId="0" applyFont="1" applyFill="1"/>
    <xf numFmtId="2" fontId="1" fillId="2" borderId="0" xfId="0" applyNumberFormat="1" applyFont="1" applyFill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</dxf>
    <dxf>
      <numFmt numFmtId="0" formatCode="General"/>
    </dxf>
    <dxf>
      <alignment horizontal="center" vertical="center" textRotation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435" displayName="Table1435" ref="A8:G46" totalsRowShown="0" headerRowDxfId="3">
  <autoFilter ref="A8:G46"/>
  <tableColumns count="7">
    <tableColumn id="1" name="NR.CRT."/>
    <tableColumn id="2" name="DENUMIRE"/>
    <tableColumn id="3" name="U.M."/>
    <tableColumn id="4" name="CANTIT."/>
    <tableColumn id="8" name="P.U. CU TVA 24%" dataDxfId="2">
      <calculatedColumnFormula>#REF!/Table1435[[#This Row],[CANTIT.]]</calculatedColumnFormula>
    </tableColumn>
    <tableColumn id="10" name="VALOARE CU TVA " dataDxfId="1">
      <calculatedColumnFormula>Table1435[[#This Row],[CANTIT.]]*Table1435[[#This Row],[P.U. CU TVA 24%]]</calculatedColumnFormula>
    </tableColumn>
    <tableColumn id="5" name="cod clasificare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6" zoomScale="95" zoomScaleNormal="95" workbookViewId="0">
      <selection sqref="A1:G49"/>
    </sheetView>
  </sheetViews>
  <sheetFormatPr defaultRowHeight="15"/>
  <cols>
    <col min="1" max="1" width="4.28515625" customWidth="1"/>
    <col min="2" max="2" width="43.42578125" customWidth="1"/>
    <col min="3" max="3" width="3.5703125" customWidth="1"/>
    <col min="4" max="4" width="4.85546875" customWidth="1"/>
    <col min="5" max="5" width="10.42578125" customWidth="1"/>
    <col min="6" max="6" width="11.85546875" customWidth="1"/>
    <col min="7" max="7" width="14.5703125" style="6" customWidth="1"/>
    <col min="8" max="8" width="13.140625" customWidth="1"/>
    <col min="9" max="9" width="13.85546875" customWidth="1"/>
    <col min="10" max="10" width="13.85546875" style="6" customWidth="1"/>
    <col min="11" max="14" width="11" customWidth="1"/>
  </cols>
  <sheetData>
    <row r="1" spans="1:10">
      <c r="F1" s="4" t="s">
        <v>54</v>
      </c>
      <c r="G1" s="19"/>
    </row>
    <row r="2" spans="1:10">
      <c r="B2" s="7" t="s">
        <v>47</v>
      </c>
    </row>
    <row r="3" spans="1:10">
      <c r="B3" s="22" t="s">
        <v>45</v>
      </c>
    </row>
    <row r="4" spans="1:10" ht="13.5" customHeight="1"/>
    <row r="5" spans="1:10" hidden="1"/>
    <row r="6" spans="1:10" hidden="1"/>
    <row r="7" spans="1:10" ht="0.75" customHeight="1">
      <c r="H7" s="6"/>
    </row>
    <row r="8" spans="1:10" ht="30">
      <c r="A8" s="14" t="s">
        <v>0</v>
      </c>
      <c r="B8" s="2" t="s">
        <v>1</v>
      </c>
      <c r="C8" s="2" t="s">
        <v>2</v>
      </c>
      <c r="D8" s="2" t="s">
        <v>5</v>
      </c>
      <c r="E8" s="1" t="s">
        <v>27</v>
      </c>
      <c r="F8" s="1" t="s">
        <v>26</v>
      </c>
      <c r="G8" s="21" t="s">
        <v>48</v>
      </c>
      <c r="J8"/>
    </row>
    <row r="9" spans="1:10">
      <c r="B9" s="3" t="s">
        <v>3</v>
      </c>
      <c r="F9">
        <f>Table1435[[#This Row],[CANTIT.]]*Table1435[[#This Row],[P.U. CU TVA 24%]]</f>
        <v>0</v>
      </c>
      <c r="G9" s="18"/>
      <c r="J9"/>
    </row>
    <row r="10" spans="1:10">
      <c r="A10" s="9">
        <v>1</v>
      </c>
      <c r="B10" t="s">
        <v>29</v>
      </c>
      <c r="C10" s="15" t="s">
        <v>4</v>
      </c>
      <c r="D10" s="2">
        <v>2</v>
      </c>
      <c r="E10">
        <v>36012.684999999998</v>
      </c>
      <c r="F10">
        <f>Table1435[[#This Row],[CANTIT.]]*Table1435[[#This Row],[P.U. CU TVA 24%]]</f>
        <v>72025.37</v>
      </c>
      <c r="G10" s="18" t="s">
        <v>49</v>
      </c>
      <c r="J10"/>
    </row>
    <row r="11" spans="1:10" ht="39.75" customHeight="1">
      <c r="A11" s="9">
        <v>2</v>
      </c>
      <c r="B11" s="11" t="s">
        <v>30</v>
      </c>
      <c r="C11" s="15" t="s">
        <v>4</v>
      </c>
      <c r="D11" s="2">
        <v>2</v>
      </c>
      <c r="E11">
        <v>100244.735</v>
      </c>
      <c r="F11">
        <f>Table1435[[#This Row],[CANTIT.]]*Table1435[[#This Row],[P.U. CU TVA 24%]]</f>
        <v>200489.47</v>
      </c>
      <c r="G11" s="18" t="s">
        <v>50</v>
      </c>
      <c r="J11"/>
    </row>
    <row r="12" spans="1:10" ht="37.5" customHeight="1">
      <c r="A12" s="9">
        <v>3</v>
      </c>
      <c r="B12" s="11" t="s">
        <v>32</v>
      </c>
      <c r="C12" s="15" t="s">
        <v>4</v>
      </c>
      <c r="D12" s="2">
        <v>1</v>
      </c>
      <c r="E12">
        <v>77266.03</v>
      </c>
      <c r="F12">
        <f>Table1435[[#This Row],[CANTIT.]]*Table1435[[#This Row],[P.U. CU TVA 24%]]</f>
        <v>77266.03</v>
      </c>
      <c r="G12" s="18" t="s">
        <v>51</v>
      </c>
      <c r="J12"/>
    </row>
    <row r="13" spans="1:10" ht="51.75" customHeight="1">
      <c r="A13" s="9">
        <v>4</v>
      </c>
      <c r="B13" s="11" t="s">
        <v>31</v>
      </c>
      <c r="C13" s="15" t="s">
        <v>4</v>
      </c>
      <c r="D13" s="2">
        <v>2</v>
      </c>
      <c r="E13">
        <v>67066.91</v>
      </c>
      <c r="F13">
        <f>Table1435[[#This Row],[CANTIT.]]*Table1435[[#This Row],[P.U. CU TVA 24%]]</f>
        <v>134133.82</v>
      </c>
      <c r="G13" s="18" t="s">
        <v>51</v>
      </c>
      <c r="J13"/>
    </row>
    <row r="14" spans="1:10">
      <c r="B14" s="4" t="s">
        <v>6</v>
      </c>
      <c r="C14" s="15"/>
      <c r="D14" s="2"/>
      <c r="F14" s="19">
        <f>SUM(F10:F13)</f>
        <v>483914.69</v>
      </c>
      <c r="G14" s="18"/>
      <c r="J14"/>
    </row>
    <row r="15" spans="1:10">
      <c r="B15" s="12" t="s">
        <v>28</v>
      </c>
      <c r="C15" s="15"/>
      <c r="D15" s="2"/>
      <c r="G15" s="18"/>
      <c r="J15"/>
    </row>
    <row r="16" spans="1:10">
      <c r="A16">
        <v>1</v>
      </c>
      <c r="B16" t="s">
        <v>7</v>
      </c>
      <c r="C16" s="15" t="s">
        <v>4</v>
      </c>
      <c r="D16" s="2">
        <v>1</v>
      </c>
      <c r="E16">
        <v>52506.18</v>
      </c>
      <c r="F16">
        <f>Table1435[[#This Row],[CANTIT.]]*Table1435[[#This Row],[P.U. CU TVA 24%]]</f>
        <v>52506.18</v>
      </c>
      <c r="G16" s="18" t="s">
        <v>52</v>
      </c>
      <c r="J16"/>
    </row>
    <row r="17" spans="1:10">
      <c r="A17">
        <v>2</v>
      </c>
      <c r="B17" t="s">
        <v>8</v>
      </c>
      <c r="C17" s="15" t="s">
        <v>4</v>
      </c>
      <c r="D17" s="2">
        <v>1</v>
      </c>
      <c r="E17">
        <v>52506.18</v>
      </c>
      <c r="F17">
        <f>Table1435[[#This Row],[CANTIT.]]*Table1435[[#This Row],[P.U. CU TVA 24%]]</f>
        <v>52506.18</v>
      </c>
      <c r="G17" s="18" t="s">
        <v>52</v>
      </c>
      <c r="J17"/>
    </row>
    <row r="18" spans="1:10">
      <c r="A18">
        <v>3</v>
      </c>
      <c r="B18" t="s">
        <v>9</v>
      </c>
      <c r="C18" s="15" t="s">
        <v>4</v>
      </c>
      <c r="D18" s="2">
        <v>1</v>
      </c>
      <c r="E18">
        <v>11141.26</v>
      </c>
      <c r="F18">
        <f>Table1435[[#This Row],[CANTIT.]]*Table1435[[#This Row],[P.U. CU TVA 24%]]</f>
        <v>11141.26</v>
      </c>
      <c r="G18" s="18" t="s">
        <v>52</v>
      </c>
      <c r="J18"/>
    </row>
    <row r="19" spans="1:10">
      <c r="A19">
        <v>4</v>
      </c>
      <c r="B19" t="s">
        <v>10</v>
      </c>
      <c r="C19" s="15" t="s">
        <v>4</v>
      </c>
      <c r="D19" s="2">
        <v>1</v>
      </c>
      <c r="E19">
        <v>9842.86</v>
      </c>
      <c r="F19">
        <f>Table1435[[#This Row],[CANTIT.]]*Table1435[[#This Row],[P.U. CU TVA 24%]]</f>
        <v>9842.86</v>
      </c>
      <c r="G19" s="18" t="s">
        <v>52</v>
      </c>
      <c r="J19"/>
    </row>
    <row r="20" spans="1:10">
      <c r="A20">
        <v>5</v>
      </c>
      <c r="B20" t="s">
        <v>11</v>
      </c>
      <c r="C20" s="15" t="s">
        <v>4</v>
      </c>
      <c r="D20" s="2">
        <v>1</v>
      </c>
      <c r="E20">
        <v>9770.73</v>
      </c>
      <c r="F20">
        <f>Table1435[[#This Row],[CANTIT.]]*Table1435[[#This Row],[P.U. CU TVA 24%]]</f>
        <v>9770.73</v>
      </c>
      <c r="G20" s="18" t="s">
        <v>52</v>
      </c>
      <c r="J20"/>
    </row>
    <row r="21" spans="1:10">
      <c r="A21">
        <v>6</v>
      </c>
      <c r="B21" t="s">
        <v>12</v>
      </c>
      <c r="C21" s="15" t="s">
        <v>4</v>
      </c>
      <c r="D21" s="2">
        <v>1</v>
      </c>
      <c r="E21">
        <v>84808.58</v>
      </c>
      <c r="F21">
        <f>Table1435[[#This Row],[CANTIT.]]*Table1435[[#This Row],[P.U. CU TVA 24%]]</f>
        <v>84808.58</v>
      </c>
      <c r="G21" s="18" t="s">
        <v>52</v>
      </c>
      <c r="J21"/>
    </row>
    <row r="22" spans="1:10">
      <c r="A22">
        <v>7</v>
      </c>
      <c r="B22" t="s">
        <v>13</v>
      </c>
      <c r="C22" s="15" t="s">
        <v>4</v>
      </c>
      <c r="D22" s="2">
        <v>1</v>
      </c>
      <c r="E22">
        <v>10852.72</v>
      </c>
      <c r="F22">
        <f>Table1435[[#This Row],[CANTIT.]]*Table1435[[#This Row],[P.U. CU TVA 24%]]</f>
        <v>10852.72</v>
      </c>
      <c r="G22" s="18" t="s">
        <v>52</v>
      </c>
      <c r="J22"/>
    </row>
    <row r="23" spans="1:10">
      <c r="A23">
        <v>8</v>
      </c>
      <c r="B23" t="s">
        <v>33</v>
      </c>
      <c r="C23" s="15" t="s">
        <v>4</v>
      </c>
      <c r="D23" s="2">
        <v>1</v>
      </c>
      <c r="E23">
        <v>4754.21</v>
      </c>
      <c r="F23">
        <f>Table1435[[#This Row],[CANTIT.]]*Table1435[[#This Row],[P.U. CU TVA 24%]]</f>
        <v>4754.21</v>
      </c>
      <c r="G23" s="18" t="s">
        <v>52</v>
      </c>
      <c r="J23"/>
    </row>
    <row r="24" spans="1:10">
      <c r="A24">
        <v>9</v>
      </c>
      <c r="B24" t="s">
        <v>34</v>
      </c>
      <c r="C24" s="15" t="s">
        <v>4</v>
      </c>
      <c r="D24" s="2">
        <v>1</v>
      </c>
      <c r="E24">
        <v>13521.63</v>
      </c>
      <c r="F24">
        <f>Table1435[[#This Row],[CANTIT.]]*Table1435[[#This Row],[P.U. CU TVA 24%]]</f>
        <v>13521.63</v>
      </c>
      <c r="G24" s="18" t="s">
        <v>52</v>
      </c>
      <c r="J24"/>
    </row>
    <row r="25" spans="1:10">
      <c r="A25">
        <v>10</v>
      </c>
      <c r="B25" t="s">
        <v>14</v>
      </c>
      <c r="C25" s="15" t="s">
        <v>4</v>
      </c>
      <c r="D25" s="2">
        <v>1</v>
      </c>
      <c r="E25">
        <v>6773.93</v>
      </c>
      <c r="F25">
        <f>Table1435[[#This Row],[CANTIT.]]*Table1435[[#This Row],[P.U. CU TVA 24%]]</f>
        <v>6773.93</v>
      </c>
      <c r="G25" s="18" t="s">
        <v>52</v>
      </c>
      <c r="J25"/>
    </row>
    <row r="26" spans="1:10">
      <c r="A26">
        <v>11</v>
      </c>
      <c r="B26" t="s">
        <v>15</v>
      </c>
      <c r="C26" s="15" t="s">
        <v>4</v>
      </c>
      <c r="D26" s="2">
        <v>1</v>
      </c>
      <c r="E26">
        <v>7239.52</v>
      </c>
      <c r="F26">
        <f>Table1435[[#This Row],[CANTIT.]]*Table1435[[#This Row],[P.U. CU TVA 24%]]</f>
        <v>7239.52</v>
      </c>
      <c r="G26" s="18" t="s">
        <v>52</v>
      </c>
      <c r="J26"/>
    </row>
    <row r="27" spans="1:10">
      <c r="A27">
        <v>12</v>
      </c>
      <c r="B27" t="s">
        <v>18</v>
      </c>
      <c r="C27" s="15" t="s">
        <v>4</v>
      </c>
      <c r="D27" s="2">
        <v>1</v>
      </c>
      <c r="E27">
        <v>9410.06</v>
      </c>
      <c r="F27">
        <f>Table1435[[#This Row],[CANTIT.]]*Table1435[[#This Row],[P.U. CU TVA 24%]]</f>
        <v>9410.06</v>
      </c>
      <c r="G27" s="18" t="s">
        <v>52</v>
      </c>
      <c r="J27"/>
    </row>
    <row r="28" spans="1:10">
      <c r="A28">
        <v>13</v>
      </c>
      <c r="B28" t="s">
        <v>35</v>
      </c>
      <c r="C28" s="15" t="s">
        <v>4</v>
      </c>
      <c r="D28" s="2">
        <v>1</v>
      </c>
      <c r="E28">
        <v>6905.09</v>
      </c>
      <c r="F28">
        <f>Table1435[[#This Row],[CANTIT.]]*Table1435[[#This Row],[P.U. CU TVA 24%]]</f>
        <v>6905.09</v>
      </c>
      <c r="G28" s="18" t="s">
        <v>52</v>
      </c>
      <c r="J28"/>
    </row>
    <row r="29" spans="1:10">
      <c r="A29">
        <v>14</v>
      </c>
      <c r="B29" t="s">
        <v>36</v>
      </c>
      <c r="C29" s="15" t="s">
        <v>4</v>
      </c>
      <c r="D29" s="2">
        <v>1</v>
      </c>
      <c r="E29">
        <v>2491.87</v>
      </c>
      <c r="F29">
        <f>Table1435[[#This Row],[CANTIT.]]*Table1435[[#This Row],[P.U. CU TVA 24%]]</f>
        <v>2491.87</v>
      </c>
      <c r="G29" s="18" t="s">
        <v>44</v>
      </c>
      <c r="J29"/>
    </row>
    <row r="30" spans="1:10">
      <c r="A30">
        <v>15</v>
      </c>
      <c r="B30" t="s">
        <v>37</v>
      </c>
      <c r="C30" s="15" t="s">
        <v>4</v>
      </c>
      <c r="D30" s="2">
        <v>1</v>
      </c>
      <c r="E30" s="5">
        <v>262.3</v>
      </c>
      <c r="F30" s="5">
        <f>Table1435[[#This Row],[CANTIT.]]*Table1435[[#This Row],[P.U. CU TVA 24%]]</f>
        <v>262.3</v>
      </c>
      <c r="G30" s="18" t="s">
        <v>44</v>
      </c>
      <c r="J30"/>
    </row>
    <row r="31" spans="1:10">
      <c r="A31">
        <v>16</v>
      </c>
      <c r="B31" t="s">
        <v>19</v>
      </c>
      <c r="C31" s="15" t="s">
        <v>4</v>
      </c>
      <c r="D31" s="2">
        <v>1</v>
      </c>
      <c r="E31">
        <v>1573.81</v>
      </c>
      <c r="F31">
        <f>Table1435[[#This Row],[CANTIT.]]*Table1435[[#This Row],[P.U. CU TVA 24%]]</f>
        <v>1573.81</v>
      </c>
      <c r="G31" s="18" t="s">
        <v>44</v>
      </c>
      <c r="J31"/>
    </row>
    <row r="32" spans="1:10">
      <c r="A32">
        <v>17</v>
      </c>
      <c r="B32" t="s">
        <v>20</v>
      </c>
      <c r="C32" s="15" t="s">
        <v>4</v>
      </c>
      <c r="D32" s="2">
        <v>2</v>
      </c>
      <c r="E32">
        <v>1475.45</v>
      </c>
      <c r="F32" s="5">
        <f>Table1435[[#This Row],[CANTIT.]]*Table1435[[#This Row],[P.U. CU TVA 24%]]</f>
        <v>2950.9</v>
      </c>
      <c r="G32" s="18" t="s">
        <v>44</v>
      </c>
      <c r="J32"/>
    </row>
    <row r="33" spans="1:10">
      <c r="A33">
        <v>18</v>
      </c>
      <c r="B33" t="s">
        <v>38</v>
      </c>
      <c r="C33" s="15" t="s">
        <v>4</v>
      </c>
      <c r="D33" s="2">
        <v>4</v>
      </c>
      <c r="E33">
        <v>708.21</v>
      </c>
      <c r="F33">
        <f>Table1435[[#This Row],[CANTIT.]]*Table1435[[#This Row],[P.U. CU TVA 24%]]</f>
        <v>2832.84</v>
      </c>
      <c r="G33" s="18" t="s">
        <v>44</v>
      </c>
      <c r="J33"/>
    </row>
    <row r="34" spans="1:10">
      <c r="A34">
        <v>19</v>
      </c>
      <c r="B34" t="s">
        <v>39</v>
      </c>
      <c r="C34" s="15" t="s">
        <v>4</v>
      </c>
      <c r="D34" s="2">
        <v>2</v>
      </c>
      <c r="E34">
        <v>819.69</v>
      </c>
      <c r="F34">
        <f>Table1435[[#This Row],[CANTIT.]]*Table1435[[#This Row],[P.U. CU TVA 24%]]</f>
        <v>1639.38</v>
      </c>
      <c r="G34" s="18" t="s">
        <v>44</v>
      </c>
      <c r="J34"/>
    </row>
    <row r="35" spans="1:10">
      <c r="A35">
        <v>20</v>
      </c>
      <c r="B35" t="s">
        <v>40</v>
      </c>
      <c r="C35" s="15" t="s">
        <v>4</v>
      </c>
      <c r="D35" s="2">
        <v>2</v>
      </c>
      <c r="E35">
        <v>950.84</v>
      </c>
      <c r="F35">
        <f>Table1435[[#This Row],[CANTIT.]]*Table1435[[#This Row],[P.U. CU TVA 24%]]</f>
        <v>1901.68</v>
      </c>
      <c r="G35" s="18" t="s">
        <v>44</v>
      </c>
      <c r="J35"/>
    </row>
    <row r="36" spans="1:10">
      <c r="A36">
        <v>21</v>
      </c>
      <c r="B36" t="s">
        <v>21</v>
      </c>
      <c r="C36" s="15" t="s">
        <v>4</v>
      </c>
      <c r="D36" s="2">
        <v>2</v>
      </c>
      <c r="E36">
        <v>3390.25</v>
      </c>
      <c r="F36" s="5">
        <f>Table1435[[#This Row],[CANTIT.]]*Table1435[[#This Row],[P.U. CU TVA 24%]]</f>
        <v>6780.5</v>
      </c>
      <c r="G36" s="18" t="s">
        <v>53</v>
      </c>
      <c r="J36"/>
    </row>
    <row r="37" spans="1:10">
      <c r="A37">
        <v>22</v>
      </c>
      <c r="B37" t="s">
        <v>22</v>
      </c>
      <c r="C37" s="15" t="s">
        <v>4</v>
      </c>
      <c r="D37" s="2">
        <v>1</v>
      </c>
      <c r="E37">
        <v>2196.77</v>
      </c>
      <c r="F37">
        <f>Table1435[[#This Row],[CANTIT.]]*Table1435[[#This Row],[P.U. CU TVA 24%]]</f>
        <v>2196.77</v>
      </c>
      <c r="G37" s="18" t="s">
        <v>44</v>
      </c>
      <c r="J37"/>
    </row>
    <row r="38" spans="1:10">
      <c r="A38">
        <v>23</v>
      </c>
      <c r="B38" t="s">
        <v>41</v>
      </c>
      <c r="C38" s="15" t="s">
        <v>4</v>
      </c>
      <c r="D38" s="2">
        <v>1</v>
      </c>
      <c r="E38">
        <v>25115.360000000001</v>
      </c>
      <c r="F38">
        <f>Table1435[[#This Row],[CANTIT.]]*Table1435[[#This Row],[P.U. CU TVA 24%]]</f>
        <v>25115.360000000001</v>
      </c>
      <c r="G38" s="18" t="s">
        <v>52</v>
      </c>
      <c r="J38"/>
    </row>
    <row r="39" spans="1:10">
      <c r="A39">
        <v>24</v>
      </c>
      <c r="B39" t="s">
        <v>23</v>
      </c>
      <c r="C39" s="15" t="s">
        <v>4</v>
      </c>
      <c r="D39" s="2">
        <v>10</v>
      </c>
      <c r="E39">
        <v>819.69</v>
      </c>
      <c r="F39" s="5">
        <f>Table1435[[#This Row],[CANTIT.]]*Table1435[[#This Row],[P.U. CU TVA 24%]]</f>
        <v>8196.9000000000015</v>
      </c>
      <c r="G39" s="18" t="s">
        <v>44</v>
      </c>
      <c r="J39"/>
    </row>
    <row r="40" spans="1:10">
      <c r="A40">
        <v>25</v>
      </c>
      <c r="B40" t="s">
        <v>42</v>
      </c>
      <c r="C40" s="15" t="s">
        <v>4</v>
      </c>
      <c r="D40" s="2">
        <v>2</v>
      </c>
      <c r="E40">
        <v>727.89</v>
      </c>
      <c r="F40">
        <f>Table1435[[#This Row],[CANTIT.]]*Table1435[[#This Row],[P.U. CU TVA 24%]]</f>
        <v>1455.78</v>
      </c>
      <c r="G40" s="18" t="s">
        <v>44</v>
      </c>
      <c r="J40"/>
    </row>
    <row r="41" spans="1:10">
      <c r="A41">
        <v>26</v>
      </c>
      <c r="B41" t="s">
        <v>24</v>
      </c>
      <c r="C41" s="15" t="s">
        <v>4</v>
      </c>
      <c r="D41" s="2">
        <v>6</v>
      </c>
      <c r="E41">
        <v>406.57</v>
      </c>
      <c r="F41">
        <f>Table1435[[#This Row],[CANTIT.]]*Table1435[[#This Row],[P.U. CU TVA 24%]]</f>
        <v>2439.42</v>
      </c>
      <c r="G41" s="18" t="s">
        <v>44</v>
      </c>
      <c r="J41"/>
    </row>
    <row r="42" spans="1:10">
      <c r="B42" s="4" t="s">
        <v>6</v>
      </c>
      <c r="C42" s="15"/>
      <c r="D42" s="2"/>
      <c r="F42" s="23">
        <f>SUM(F16:F41)</f>
        <v>339870.46000000008</v>
      </c>
      <c r="G42" s="18"/>
      <c r="J42"/>
    </row>
    <row r="43" spans="1:10" ht="27" customHeight="1">
      <c r="B43" s="12" t="s">
        <v>16</v>
      </c>
      <c r="C43" s="15"/>
      <c r="D43" s="2"/>
      <c r="F43">
        <f>Table1435[[#This Row],[CANTIT.]]*Table1435[[#This Row],[P.U. CU TVA 24%]]</f>
        <v>0</v>
      </c>
      <c r="G43" s="18"/>
      <c r="J43"/>
    </row>
    <row r="44" spans="1:10" ht="26.25">
      <c r="A44">
        <v>1</v>
      </c>
      <c r="B44" s="10" t="s">
        <v>43</v>
      </c>
      <c r="C44" s="16" t="s">
        <v>4</v>
      </c>
      <c r="D44" s="2">
        <v>60</v>
      </c>
      <c r="E44" s="9">
        <v>983.63</v>
      </c>
      <c r="F44" s="13">
        <f>Table1435[[#This Row],[CANTIT.]]*Table1435[[#This Row],[P.U. CU TVA 24%]]</f>
        <v>59017.8</v>
      </c>
      <c r="G44" s="18" t="s">
        <v>44</v>
      </c>
      <c r="J44"/>
    </row>
    <row r="45" spans="1:10" ht="19.5" customHeight="1">
      <c r="B45" s="4" t="s">
        <v>17</v>
      </c>
      <c r="C45" s="17"/>
      <c r="D45" s="4"/>
      <c r="E45" s="4"/>
      <c r="F45" s="20">
        <f>F42+F44</f>
        <v>398888.26000000007</v>
      </c>
      <c r="G45" s="18"/>
      <c r="J45"/>
    </row>
    <row r="46" spans="1:10" ht="15.75" customHeight="1">
      <c r="B46" s="8" t="s">
        <v>25</v>
      </c>
      <c r="C46" s="15"/>
      <c r="F46" s="20">
        <f>F14+F45</f>
        <v>882802.95000000007</v>
      </c>
      <c r="G46" s="18"/>
      <c r="J46"/>
    </row>
    <row r="47" spans="1:10" hidden="1"/>
    <row r="48" spans="1:10" ht="32.25" customHeight="1">
      <c r="B48" s="25" t="s">
        <v>46</v>
      </c>
    </row>
    <row r="49" spans="1:2">
      <c r="A49" s="24"/>
      <c r="B49" s="24" t="s">
        <v>55</v>
      </c>
    </row>
    <row r="50" spans="1:2">
      <c r="A50" s="24"/>
    </row>
    <row r="51" spans="1:2">
      <c r="A51" s="24"/>
      <c r="B51" s="24"/>
    </row>
  </sheetData>
  <pageMargins left="0.51181102362204722" right="0.11811023622047245" top="0.15748031496062992" bottom="0.15748031496062992" header="0.11811023622047245" footer="0.11811023622047245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 VAL HISTRIA PT HCL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2018-10-25T09:03:35Z</dcterms:modified>
</cp:coreProperties>
</file>